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Celkové" sheetId="1" r:id="rId1"/>
    <sheet name="kat.I" sheetId="2" r:id="rId2"/>
    <sheet name="kat.II" sheetId="3" r:id="rId3"/>
    <sheet name="kat.III" sheetId="4" r:id="rId4"/>
  </sheets>
  <definedNames/>
  <calcPr fullCalcOnLoad="1"/>
</workbook>
</file>

<file path=xl/sharedStrings.xml><?xml version="1.0" encoding="utf-8"?>
<sst xmlns="http://schemas.openxmlformats.org/spreadsheetml/2006/main" count="164" uniqueCount="26">
  <si>
    <t>Startovní číslo</t>
  </si>
  <si>
    <t>Družstvo</t>
  </si>
  <si>
    <t>Akrobacie</t>
  </si>
  <si>
    <t>Trampolína</t>
  </si>
  <si>
    <t>Pohybová skladba</t>
  </si>
  <si>
    <t>Celkem</t>
  </si>
  <si>
    <t>Pořadí</t>
  </si>
  <si>
    <t>D</t>
  </si>
  <si>
    <t>C</t>
  </si>
  <si>
    <t>E</t>
  </si>
  <si>
    <t>PEN</t>
  </si>
  <si>
    <t>Kategorie I.</t>
  </si>
  <si>
    <t>Kategorie II.</t>
  </si>
  <si>
    <t>Kategorie III.</t>
  </si>
  <si>
    <t>Župa</t>
  </si>
  <si>
    <t>Sokol Řeporyje</t>
  </si>
  <si>
    <t>Sokol Královské Vinohrady</t>
  </si>
  <si>
    <t>Sokol Praha Vršovice</t>
  </si>
  <si>
    <t>KASPV</t>
  </si>
  <si>
    <t>Sokol Vyšehrad</t>
  </si>
  <si>
    <t>Sokol Královské Vinohrady B</t>
  </si>
  <si>
    <t>Sokol Královské Vinohrady A</t>
  </si>
  <si>
    <t>Gym Club REDA</t>
  </si>
  <si>
    <t>SK Gymsport Praha - Včeličky</t>
  </si>
  <si>
    <t>St. č.</t>
  </si>
  <si>
    <t>Oblastní závod TGJ open (malá oblast) - rok 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</si>
</sst>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sz val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>
        <color indexed="63"/>
      </right>
      <top/>
      <bottom style="thin"/>
    </border>
    <border>
      <left/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 horizontal="center" vertical="center"/>
    </xf>
    <xf numFmtId="2" fontId="1" fillId="0" borderId="33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25" xfId="0" applyFont="1" applyBorder="1" applyAlignment="1">
      <alignment horizontal="center" vertical="center"/>
    </xf>
    <xf numFmtId="2" fontId="1" fillId="0" borderId="37" xfId="0" applyNumberFormat="1" applyFont="1" applyBorder="1" applyAlignment="1">
      <alignment horizontal="center"/>
    </xf>
    <xf numFmtId="2" fontId="1" fillId="0" borderId="38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2" fontId="1" fillId="0" borderId="36" xfId="0" applyNumberFormat="1" applyFont="1" applyFill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2" fontId="1" fillId="0" borderId="43" xfId="0" applyNumberFormat="1" applyFont="1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44" xfId="0" applyFont="1" applyBorder="1" applyAlignment="1">
      <alignment horizontal="center" vertical="center"/>
    </xf>
    <xf numFmtId="2" fontId="0" fillId="0" borderId="45" xfId="0" applyNumberFormat="1" applyFont="1" applyBorder="1" applyAlignment="1">
      <alignment horizontal="center"/>
    </xf>
    <xf numFmtId="2" fontId="0" fillId="0" borderId="46" xfId="0" applyNumberFormat="1" applyFont="1" applyBorder="1" applyAlignment="1">
      <alignment horizontal="center"/>
    </xf>
    <xf numFmtId="2" fontId="0" fillId="0" borderId="47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" fillId="0" borderId="48" xfId="0" applyNumberFormat="1" applyFont="1" applyFill="1" applyBorder="1" applyAlignment="1">
      <alignment horizontal="center"/>
    </xf>
    <xf numFmtId="2" fontId="1" fillId="0" borderId="49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3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35" borderId="50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/>
    </xf>
    <xf numFmtId="0" fontId="3" fillId="35" borderId="36" xfId="0" applyFont="1" applyFill="1" applyBorder="1" applyAlignment="1">
      <alignment horizontal="center"/>
    </xf>
    <xf numFmtId="0" fontId="3" fillId="35" borderId="30" xfId="0" applyFont="1" applyFill="1" applyBorder="1" applyAlignment="1">
      <alignment horizontal="center"/>
    </xf>
    <xf numFmtId="0" fontId="3" fillId="35" borderId="5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/>
    </xf>
    <xf numFmtId="0" fontId="3" fillId="35" borderId="44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3" fillId="34" borderId="50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34"/>
  <sheetViews>
    <sheetView tabSelected="1" zoomScale="85" zoomScaleNormal="85" zoomScalePageLayoutView="0" workbookViewId="0" topLeftCell="A1">
      <selection activeCell="Y13" sqref="Y13"/>
    </sheetView>
  </sheetViews>
  <sheetFormatPr defaultColWidth="9.140625" defaultRowHeight="15"/>
  <cols>
    <col min="1" max="1" width="9.421875" style="0" customWidth="1"/>
    <col min="2" max="2" width="27.57421875" style="0" bestFit="1" customWidth="1"/>
    <col min="3" max="3" width="6.140625" style="17" bestFit="1" customWidth="1"/>
    <col min="4" max="18" width="7.7109375" style="0" customWidth="1"/>
    <col min="19" max="20" width="10.7109375" style="0" customWidth="1"/>
    <col min="21" max="21" width="11.7109375" style="0" bestFit="1" customWidth="1"/>
  </cols>
  <sheetData>
    <row r="2" spans="1:20" ht="28.5">
      <c r="A2" s="111" t="s">
        <v>25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8.75">
      <c r="A3" s="112">
        <v>43435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5" spans="1:3" ht="15">
      <c r="A5" s="98" t="s">
        <v>11</v>
      </c>
      <c r="B5" s="98"/>
      <c r="C5" s="16"/>
    </row>
    <row r="6" ht="15.75" thickBot="1"/>
    <row r="7" spans="1:20" ht="15">
      <c r="A7" s="120" t="s">
        <v>0</v>
      </c>
      <c r="B7" s="122" t="s">
        <v>1</v>
      </c>
      <c r="C7" s="122" t="s">
        <v>14</v>
      </c>
      <c r="D7" s="114" t="s">
        <v>2</v>
      </c>
      <c r="E7" s="115"/>
      <c r="F7" s="115"/>
      <c r="G7" s="115"/>
      <c r="H7" s="116"/>
      <c r="I7" s="117" t="s">
        <v>3</v>
      </c>
      <c r="J7" s="118"/>
      <c r="K7" s="118"/>
      <c r="L7" s="118"/>
      <c r="M7" s="119"/>
      <c r="N7" s="117" t="s">
        <v>4</v>
      </c>
      <c r="O7" s="118"/>
      <c r="P7" s="118"/>
      <c r="Q7" s="118"/>
      <c r="R7" s="119"/>
      <c r="S7" s="122" t="s">
        <v>5</v>
      </c>
      <c r="T7" s="122" t="s">
        <v>6</v>
      </c>
    </row>
    <row r="8" spans="1:20" ht="15.75" thickBot="1">
      <c r="A8" s="121"/>
      <c r="B8" s="123"/>
      <c r="C8" s="123"/>
      <c r="D8" s="19" t="s">
        <v>7</v>
      </c>
      <c r="E8" s="20" t="s">
        <v>9</v>
      </c>
      <c r="F8" s="20" t="s">
        <v>8</v>
      </c>
      <c r="G8" s="20"/>
      <c r="H8" s="21" t="s">
        <v>10</v>
      </c>
      <c r="I8" s="19" t="s">
        <v>7</v>
      </c>
      <c r="J8" s="20" t="s">
        <v>9</v>
      </c>
      <c r="K8" s="20" t="s">
        <v>8</v>
      </c>
      <c r="L8" s="20"/>
      <c r="M8" s="21" t="s">
        <v>10</v>
      </c>
      <c r="N8" s="19" t="s">
        <v>7</v>
      </c>
      <c r="O8" s="20" t="s">
        <v>9</v>
      </c>
      <c r="P8" s="20" t="s">
        <v>8</v>
      </c>
      <c r="Q8" s="20"/>
      <c r="R8" s="21" t="s">
        <v>10</v>
      </c>
      <c r="S8" s="124"/>
      <c r="T8" s="124"/>
    </row>
    <row r="9" spans="1:20" ht="15">
      <c r="A9" s="39">
        <v>2</v>
      </c>
      <c r="B9" s="40" t="s">
        <v>19</v>
      </c>
      <c r="C9" s="50">
        <v>5</v>
      </c>
      <c r="D9" s="41">
        <v>4</v>
      </c>
      <c r="E9" s="42">
        <v>6</v>
      </c>
      <c r="F9" s="42">
        <v>2</v>
      </c>
      <c r="G9" s="42"/>
      <c r="H9" s="43">
        <f aca="true" t="shared" si="0" ref="H9:H14">D9+E9+F9-G9</f>
        <v>12</v>
      </c>
      <c r="I9" s="41">
        <v>3</v>
      </c>
      <c r="J9" s="42">
        <v>7.35</v>
      </c>
      <c r="K9" s="42">
        <v>2</v>
      </c>
      <c r="L9" s="42"/>
      <c r="M9" s="43">
        <f aca="true" t="shared" si="1" ref="M9:M14">I9+J9+K9-L9</f>
        <v>12.35</v>
      </c>
      <c r="N9" s="59">
        <v>3</v>
      </c>
      <c r="O9" s="42">
        <v>6</v>
      </c>
      <c r="P9" s="42">
        <v>3.8</v>
      </c>
      <c r="Q9" s="42"/>
      <c r="R9" s="43">
        <f aca="true" t="shared" si="2" ref="R9:R14">N9+O9+P9-Q9</f>
        <v>12.8</v>
      </c>
      <c r="S9" s="63">
        <f aca="true" t="shared" si="3" ref="S9:S14">H9+M9+R9</f>
        <v>37.150000000000006</v>
      </c>
      <c r="T9" s="44">
        <f aca="true" t="shared" si="4" ref="T9:T14">RANK(S9,S$9:S$14,0)</f>
        <v>1</v>
      </c>
    </row>
    <row r="10" spans="1:20" ht="15">
      <c r="A10" s="45">
        <v>1</v>
      </c>
      <c r="B10" s="46" t="s">
        <v>15</v>
      </c>
      <c r="C10" s="54">
        <v>3</v>
      </c>
      <c r="D10" s="31">
        <v>3.7</v>
      </c>
      <c r="E10" s="32">
        <v>5.93</v>
      </c>
      <c r="F10" s="32">
        <v>2</v>
      </c>
      <c r="G10" s="32"/>
      <c r="H10" s="33">
        <f t="shared" si="0"/>
        <v>11.629999999999999</v>
      </c>
      <c r="I10" s="31">
        <v>2.9</v>
      </c>
      <c r="J10" s="32">
        <v>7.1</v>
      </c>
      <c r="K10" s="32">
        <v>2</v>
      </c>
      <c r="L10" s="32"/>
      <c r="M10" s="33">
        <f t="shared" si="1"/>
        <v>12</v>
      </c>
      <c r="N10" s="60">
        <v>2.6</v>
      </c>
      <c r="O10" s="32">
        <v>5.1</v>
      </c>
      <c r="P10" s="32">
        <v>3.6</v>
      </c>
      <c r="Q10" s="32"/>
      <c r="R10" s="33">
        <f t="shared" si="2"/>
        <v>11.299999999999999</v>
      </c>
      <c r="S10" s="64">
        <f t="shared" si="3"/>
        <v>34.93</v>
      </c>
      <c r="T10" s="28">
        <f t="shared" si="4"/>
        <v>2</v>
      </c>
    </row>
    <row r="11" spans="1:20" ht="15">
      <c r="A11" s="47">
        <v>5</v>
      </c>
      <c r="B11" s="48" t="s">
        <v>22</v>
      </c>
      <c r="C11" s="55" t="s">
        <v>18</v>
      </c>
      <c r="D11" s="35">
        <v>3.6</v>
      </c>
      <c r="E11" s="36">
        <v>5.5</v>
      </c>
      <c r="F11" s="36">
        <v>1.7</v>
      </c>
      <c r="G11" s="36"/>
      <c r="H11" s="33">
        <f t="shared" si="0"/>
        <v>10.799999999999999</v>
      </c>
      <c r="I11" s="35">
        <v>2.8</v>
      </c>
      <c r="J11" s="36">
        <v>7.5</v>
      </c>
      <c r="K11" s="36">
        <v>2</v>
      </c>
      <c r="L11" s="36"/>
      <c r="M11" s="33">
        <f t="shared" si="1"/>
        <v>12.3</v>
      </c>
      <c r="N11" s="61">
        <v>2.4</v>
      </c>
      <c r="O11" s="36">
        <v>4.9</v>
      </c>
      <c r="P11" s="36">
        <v>3.7</v>
      </c>
      <c r="Q11" s="36"/>
      <c r="R11" s="33">
        <f t="shared" si="2"/>
        <v>11</v>
      </c>
      <c r="S11" s="64">
        <f t="shared" si="3"/>
        <v>34.1</v>
      </c>
      <c r="T11" s="28">
        <f t="shared" si="4"/>
        <v>3</v>
      </c>
    </row>
    <row r="12" spans="1:20" ht="15">
      <c r="A12" s="45">
        <v>6</v>
      </c>
      <c r="B12" s="46" t="s">
        <v>23</v>
      </c>
      <c r="C12" s="54" t="s">
        <v>18</v>
      </c>
      <c r="D12" s="31">
        <v>2.5</v>
      </c>
      <c r="E12" s="32">
        <v>6.07</v>
      </c>
      <c r="F12" s="32">
        <v>2</v>
      </c>
      <c r="G12" s="32"/>
      <c r="H12" s="33">
        <f t="shared" si="0"/>
        <v>10.57</v>
      </c>
      <c r="I12" s="31">
        <v>2.6</v>
      </c>
      <c r="J12" s="32">
        <v>6.65</v>
      </c>
      <c r="K12" s="32">
        <v>2</v>
      </c>
      <c r="L12" s="32"/>
      <c r="M12" s="33">
        <f t="shared" si="1"/>
        <v>11.25</v>
      </c>
      <c r="N12" s="60">
        <v>2.2</v>
      </c>
      <c r="O12" s="32">
        <v>4.4</v>
      </c>
      <c r="P12" s="32">
        <v>3.2</v>
      </c>
      <c r="Q12" s="32"/>
      <c r="R12" s="33">
        <f t="shared" si="2"/>
        <v>9.8</v>
      </c>
      <c r="S12" s="64">
        <f t="shared" si="3"/>
        <v>31.62</v>
      </c>
      <c r="T12" s="28">
        <f t="shared" si="4"/>
        <v>4</v>
      </c>
    </row>
    <row r="13" spans="1:20" ht="15">
      <c r="A13" s="45">
        <v>3</v>
      </c>
      <c r="B13" s="46" t="s">
        <v>16</v>
      </c>
      <c r="C13" s="54">
        <v>1</v>
      </c>
      <c r="D13" s="31">
        <v>2.5</v>
      </c>
      <c r="E13" s="32">
        <v>5.27</v>
      </c>
      <c r="F13" s="32">
        <v>1.9</v>
      </c>
      <c r="G13" s="32"/>
      <c r="H13" s="33">
        <f t="shared" si="0"/>
        <v>9.67</v>
      </c>
      <c r="I13" s="31">
        <v>2.6</v>
      </c>
      <c r="J13" s="32">
        <v>6.1</v>
      </c>
      <c r="K13" s="32">
        <v>2</v>
      </c>
      <c r="L13" s="32"/>
      <c r="M13" s="33">
        <f t="shared" si="1"/>
        <v>10.7</v>
      </c>
      <c r="N13" s="60">
        <v>2</v>
      </c>
      <c r="O13" s="32">
        <v>5.5</v>
      </c>
      <c r="P13" s="32">
        <v>3.5</v>
      </c>
      <c r="Q13" s="32"/>
      <c r="R13" s="33">
        <f t="shared" si="2"/>
        <v>11</v>
      </c>
      <c r="S13" s="64">
        <f t="shared" si="3"/>
        <v>31.369999999999997</v>
      </c>
      <c r="T13" s="28">
        <f t="shared" si="4"/>
        <v>5</v>
      </c>
    </row>
    <row r="14" spans="1:20" ht="15.75" thickBot="1">
      <c r="A14" s="80">
        <v>4</v>
      </c>
      <c r="B14" s="81" t="s">
        <v>17</v>
      </c>
      <c r="C14" s="82">
        <v>1</v>
      </c>
      <c r="D14" s="83">
        <v>2.4</v>
      </c>
      <c r="E14" s="84">
        <v>5.5</v>
      </c>
      <c r="F14" s="84">
        <v>1.8</v>
      </c>
      <c r="G14" s="84"/>
      <c r="H14" s="62">
        <f t="shared" si="0"/>
        <v>9.700000000000001</v>
      </c>
      <c r="I14" s="83">
        <v>2.7</v>
      </c>
      <c r="J14" s="84">
        <v>5.8</v>
      </c>
      <c r="K14" s="84">
        <v>2</v>
      </c>
      <c r="L14" s="84"/>
      <c r="M14" s="62">
        <f t="shared" si="1"/>
        <v>10.5</v>
      </c>
      <c r="N14" s="85">
        <v>2.6</v>
      </c>
      <c r="O14" s="84">
        <v>4.1</v>
      </c>
      <c r="P14" s="84">
        <v>2.9</v>
      </c>
      <c r="Q14" s="84"/>
      <c r="R14" s="62">
        <f t="shared" si="2"/>
        <v>9.6</v>
      </c>
      <c r="S14" s="65">
        <f t="shared" si="3"/>
        <v>29.800000000000004</v>
      </c>
      <c r="T14" s="66">
        <f t="shared" si="4"/>
        <v>6</v>
      </c>
    </row>
    <row r="16" spans="1:20" ht="15">
      <c r="A16" s="1"/>
      <c r="B16" s="2"/>
      <c r="C16" s="18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3" ht="15">
      <c r="A17" s="98" t="s">
        <v>12</v>
      </c>
      <c r="B17" s="98"/>
      <c r="C17" s="16"/>
    </row>
    <row r="18" spans="21:22" ht="15.75" thickBot="1">
      <c r="U18" s="2"/>
      <c r="V18" s="2"/>
    </row>
    <row r="19" spans="1:22" ht="15">
      <c r="A19" s="104" t="s">
        <v>0</v>
      </c>
      <c r="B19" s="106" t="s">
        <v>1</v>
      </c>
      <c r="C19" s="99" t="s">
        <v>14</v>
      </c>
      <c r="D19" s="108" t="s">
        <v>2</v>
      </c>
      <c r="E19" s="109"/>
      <c r="F19" s="109"/>
      <c r="G19" s="109"/>
      <c r="H19" s="110"/>
      <c r="I19" s="101" t="s">
        <v>3</v>
      </c>
      <c r="J19" s="102"/>
      <c r="K19" s="102"/>
      <c r="L19" s="102"/>
      <c r="M19" s="103"/>
      <c r="N19" s="101" t="s">
        <v>4</v>
      </c>
      <c r="O19" s="102"/>
      <c r="P19" s="102"/>
      <c r="Q19" s="102"/>
      <c r="R19" s="103"/>
      <c r="S19" s="99" t="s">
        <v>5</v>
      </c>
      <c r="T19" s="99" t="s">
        <v>6</v>
      </c>
      <c r="U19" s="2"/>
      <c r="V19" s="2"/>
    </row>
    <row r="20" spans="1:22" ht="15.75" thickBot="1">
      <c r="A20" s="105"/>
      <c r="B20" s="107"/>
      <c r="C20" s="100"/>
      <c r="D20" s="9" t="s">
        <v>7</v>
      </c>
      <c r="E20" s="10" t="s">
        <v>9</v>
      </c>
      <c r="F20" s="10" t="s">
        <v>8</v>
      </c>
      <c r="G20" s="10"/>
      <c r="H20" s="11" t="s">
        <v>10</v>
      </c>
      <c r="I20" s="9" t="s">
        <v>7</v>
      </c>
      <c r="J20" s="10" t="s">
        <v>9</v>
      </c>
      <c r="K20" s="10" t="s">
        <v>8</v>
      </c>
      <c r="L20" s="10"/>
      <c r="M20" s="11" t="s">
        <v>10</v>
      </c>
      <c r="N20" s="9" t="s">
        <v>7</v>
      </c>
      <c r="O20" s="10" t="s">
        <v>9</v>
      </c>
      <c r="P20" s="10" t="s">
        <v>8</v>
      </c>
      <c r="Q20" s="10"/>
      <c r="R20" s="11" t="s">
        <v>10</v>
      </c>
      <c r="S20" s="100"/>
      <c r="T20" s="100"/>
      <c r="U20" s="2"/>
      <c r="V20" s="2"/>
    </row>
    <row r="21" spans="1:22" ht="15">
      <c r="A21" s="44">
        <v>9</v>
      </c>
      <c r="B21" s="67" t="s">
        <v>22</v>
      </c>
      <c r="C21" s="68" t="s">
        <v>18</v>
      </c>
      <c r="D21" s="41">
        <v>3.4</v>
      </c>
      <c r="E21" s="42">
        <v>5.73</v>
      </c>
      <c r="F21" s="42">
        <v>2</v>
      </c>
      <c r="G21" s="42"/>
      <c r="H21" s="43">
        <f>D21+E21+F21-G21</f>
        <v>11.13</v>
      </c>
      <c r="I21" s="41">
        <v>2.7</v>
      </c>
      <c r="J21" s="42">
        <v>7.6</v>
      </c>
      <c r="K21" s="42">
        <v>2</v>
      </c>
      <c r="L21" s="42"/>
      <c r="M21" s="43">
        <f>I21+J21+K21-L21</f>
        <v>12.3</v>
      </c>
      <c r="N21" s="41">
        <v>4</v>
      </c>
      <c r="O21" s="42">
        <v>4.8</v>
      </c>
      <c r="P21" s="42">
        <v>3.9</v>
      </c>
      <c r="Q21" s="42"/>
      <c r="R21" s="43">
        <f>N21+O21+P21-Q21</f>
        <v>12.700000000000001</v>
      </c>
      <c r="S21" s="51">
        <f>H21+M21+R21</f>
        <v>36.13</v>
      </c>
      <c r="T21" s="52">
        <f>RANK(S21,S$21:S$24,0)</f>
        <v>1</v>
      </c>
      <c r="U21" s="2"/>
      <c r="V21" s="2"/>
    </row>
    <row r="22" spans="1:30" ht="15">
      <c r="A22" s="28">
        <v>8</v>
      </c>
      <c r="B22" s="29" t="s">
        <v>15</v>
      </c>
      <c r="C22" s="30">
        <v>3</v>
      </c>
      <c r="D22" s="31">
        <v>3.4</v>
      </c>
      <c r="E22" s="32">
        <v>5.57</v>
      </c>
      <c r="F22" s="32">
        <v>1.8</v>
      </c>
      <c r="G22" s="32"/>
      <c r="H22" s="25">
        <f>D22+E22+F22-G22</f>
        <v>10.770000000000001</v>
      </c>
      <c r="I22" s="31">
        <v>2.9</v>
      </c>
      <c r="J22" s="32">
        <v>6.93</v>
      </c>
      <c r="K22" s="32">
        <v>2</v>
      </c>
      <c r="L22" s="32"/>
      <c r="M22" s="25">
        <f>I22+J22+K22-L22</f>
        <v>11.83</v>
      </c>
      <c r="N22" s="31">
        <v>4</v>
      </c>
      <c r="O22" s="32">
        <v>4.2</v>
      </c>
      <c r="P22" s="32">
        <v>3.7</v>
      </c>
      <c r="Q22" s="32"/>
      <c r="R22" s="25">
        <f>N22+O22+P22-Q22</f>
        <v>11.899999999999999</v>
      </c>
      <c r="S22" s="26">
        <f>H22+M22+R22</f>
        <v>34.5</v>
      </c>
      <c r="T22" s="27">
        <f>RANK(S22,S$21:S$24,0)</f>
        <v>2</v>
      </c>
      <c r="U22" s="2"/>
      <c r="V22" s="2"/>
      <c r="Y22" s="22"/>
      <c r="Z22" s="22"/>
      <c r="AA22" s="22"/>
      <c r="AB22" s="22"/>
      <c r="AC22" s="22"/>
      <c r="AD22" s="22"/>
    </row>
    <row r="23" spans="1:30" ht="15">
      <c r="A23" s="91">
        <v>10</v>
      </c>
      <c r="B23" s="93" t="s">
        <v>16</v>
      </c>
      <c r="C23" s="95">
        <v>1</v>
      </c>
      <c r="D23" s="35">
        <v>2.5</v>
      </c>
      <c r="E23" s="36">
        <v>4.87</v>
      </c>
      <c r="F23" s="36">
        <v>1.6</v>
      </c>
      <c r="G23" s="36"/>
      <c r="H23" s="25">
        <f>D23+E23+F23-G23</f>
        <v>8.97</v>
      </c>
      <c r="I23" s="35">
        <v>2.6</v>
      </c>
      <c r="J23" s="36">
        <v>6.63</v>
      </c>
      <c r="K23" s="36">
        <v>2</v>
      </c>
      <c r="L23" s="36"/>
      <c r="M23" s="25">
        <f>I23+J23+K23-L23</f>
        <v>11.23</v>
      </c>
      <c r="N23" s="35">
        <v>4.6</v>
      </c>
      <c r="O23" s="36">
        <v>5.1</v>
      </c>
      <c r="P23" s="36">
        <v>3.9</v>
      </c>
      <c r="Q23" s="36"/>
      <c r="R23" s="25">
        <f>N23+O23+P23-Q23</f>
        <v>13.6</v>
      </c>
      <c r="S23" s="26">
        <f>H23+M23+R23</f>
        <v>33.800000000000004</v>
      </c>
      <c r="T23" s="27">
        <f>RANK(S23,S$21:S$24,0)</f>
        <v>3</v>
      </c>
      <c r="U23" s="2"/>
      <c r="V23" s="2"/>
      <c r="Y23" s="22"/>
      <c r="Z23" s="22"/>
      <c r="AA23" s="22"/>
      <c r="AB23" s="22"/>
      <c r="AC23" s="22"/>
      <c r="AD23" s="22"/>
    </row>
    <row r="24" spans="1:22" ht="15.75" thickBot="1">
      <c r="A24" s="66">
        <v>7</v>
      </c>
      <c r="B24" s="92" t="s">
        <v>17</v>
      </c>
      <c r="C24" s="94">
        <v>1</v>
      </c>
      <c r="D24" s="96">
        <v>2.4</v>
      </c>
      <c r="E24" s="97">
        <v>5.67</v>
      </c>
      <c r="F24" s="97">
        <v>1.9</v>
      </c>
      <c r="G24" s="97"/>
      <c r="H24" s="69">
        <f>D24+E24+F24-G24</f>
        <v>9.97</v>
      </c>
      <c r="I24" s="96">
        <v>2</v>
      </c>
      <c r="J24" s="97">
        <v>5.73</v>
      </c>
      <c r="K24" s="97">
        <v>1.8</v>
      </c>
      <c r="L24" s="97"/>
      <c r="M24" s="69">
        <f>I24+J24+K24-L24</f>
        <v>9.530000000000001</v>
      </c>
      <c r="N24" s="96">
        <v>2.9</v>
      </c>
      <c r="O24" s="97">
        <v>4</v>
      </c>
      <c r="P24" s="97">
        <v>3.3</v>
      </c>
      <c r="Q24" s="97"/>
      <c r="R24" s="69">
        <f>N24+O24+P24-Q24</f>
        <v>10.2</v>
      </c>
      <c r="S24" s="70">
        <f>H24+M24+R24</f>
        <v>29.7</v>
      </c>
      <c r="T24" s="71">
        <f>RANK(S24,S$21:S$24,0)</f>
        <v>4</v>
      </c>
      <c r="U24" s="2"/>
      <c r="V24" s="2"/>
    </row>
    <row r="25" spans="1:22" ht="15">
      <c r="A25" s="1"/>
      <c r="B25" s="2"/>
      <c r="C25" s="1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23"/>
      <c r="T25" s="23"/>
      <c r="U25" s="2"/>
      <c r="V25" s="2"/>
    </row>
    <row r="26" spans="1:22" ht="15">
      <c r="A26" s="1"/>
      <c r="B26" s="2"/>
      <c r="C26" s="1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2"/>
      <c r="V26" s="2"/>
    </row>
    <row r="27" spans="1:3" ht="15">
      <c r="A27" s="98" t="s">
        <v>13</v>
      </c>
      <c r="B27" s="98"/>
      <c r="C27" s="16"/>
    </row>
    <row r="28" ht="15.75" thickBot="1"/>
    <row r="29" spans="1:20" ht="15">
      <c r="A29" s="127" t="s">
        <v>0</v>
      </c>
      <c r="B29" s="125" t="s">
        <v>1</v>
      </c>
      <c r="C29" s="125" t="s">
        <v>14</v>
      </c>
      <c r="D29" s="129" t="s">
        <v>2</v>
      </c>
      <c r="E29" s="130"/>
      <c r="F29" s="130"/>
      <c r="G29" s="130"/>
      <c r="H29" s="131"/>
      <c r="I29" s="132" t="s">
        <v>3</v>
      </c>
      <c r="J29" s="133"/>
      <c r="K29" s="133"/>
      <c r="L29" s="133"/>
      <c r="M29" s="134"/>
      <c r="N29" s="132" t="s">
        <v>4</v>
      </c>
      <c r="O29" s="133"/>
      <c r="P29" s="133"/>
      <c r="Q29" s="133"/>
      <c r="R29" s="134"/>
      <c r="S29" s="125" t="s">
        <v>5</v>
      </c>
      <c r="T29" s="125" t="s">
        <v>6</v>
      </c>
    </row>
    <row r="30" spans="1:20" ht="15.75" thickBot="1">
      <c r="A30" s="128"/>
      <c r="B30" s="126"/>
      <c r="C30" s="126"/>
      <c r="D30" s="3" t="s">
        <v>7</v>
      </c>
      <c r="E30" s="4" t="s">
        <v>9</v>
      </c>
      <c r="F30" s="4" t="s">
        <v>8</v>
      </c>
      <c r="G30" s="4"/>
      <c r="H30" s="5" t="s">
        <v>10</v>
      </c>
      <c r="I30" s="3" t="s">
        <v>7</v>
      </c>
      <c r="J30" s="4" t="s">
        <v>9</v>
      </c>
      <c r="K30" s="4" t="s">
        <v>8</v>
      </c>
      <c r="L30" s="4"/>
      <c r="M30" s="5" t="s">
        <v>10</v>
      </c>
      <c r="N30" s="3" t="s">
        <v>7</v>
      </c>
      <c r="O30" s="4" t="s">
        <v>9</v>
      </c>
      <c r="P30" s="4" t="s">
        <v>8</v>
      </c>
      <c r="Q30" s="4"/>
      <c r="R30" s="5" t="s">
        <v>10</v>
      </c>
      <c r="S30" s="126"/>
      <c r="T30" s="126"/>
    </row>
    <row r="31" spans="1:20" ht="15">
      <c r="A31" s="44">
        <v>11</v>
      </c>
      <c r="B31" s="49" t="s">
        <v>20</v>
      </c>
      <c r="C31" s="50">
        <v>1</v>
      </c>
      <c r="D31" s="41">
        <v>3.4</v>
      </c>
      <c r="E31" s="42">
        <v>5.9</v>
      </c>
      <c r="F31" s="42">
        <v>2</v>
      </c>
      <c r="G31" s="42"/>
      <c r="H31" s="43">
        <f>D31+E31+F31-G31</f>
        <v>11.3</v>
      </c>
      <c r="I31" s="59">
        <v>3.1</v>
      </c>
      <c r="J31" s="42">
        <v>7.95</v>
      </c>
      <c r="K31" s="42">
        <v>2</v>
      </c>
      <c r="L31" s="42"/>
      <c r="M31" s="75">
        <f>I31+J31+K31-L31</f>
        <v>13.05</v>
      </c>
      <c r="N31" s="41">
        <v>5</v>
      </c>
      <c r="O31" s="42">
        <v>5.65</v>
      </c>
      <c r="P31" s="42">
        <v>3.7</v>
      </c>
      <c r="Q31" s="42"/>
      <c r="R31" s="43">
        <f>N31+O31+P31-Q31</f>
        <v>14.350000000000001</v>
      </c>
      <c r="S31" s="76">
        <f>H31+M31+R31</f>
        <v>38.7</v>
      </c>
      <c r="T31" s="52">
        <f>RANK(S31,S$31:S$34,0)</f>
        <v>1</v>
      </c>
    </row>
    <row r="32" spans="1:20" ht="15">
      <c r="A32" s="28">
        <v>12</v>
      </c>
      <c r="B32" s="53" t="s">
        <v>19</v>
      </c>
      <c r="C32" s="54">
        <v>5</v>
      </c>
      <c r="D32" s="31">
        <v>3.7</v>
      </c>
      <c r="E32" s="32">
        <v>5.63</v>
      </c>
      <c r="F32" s="32">
        <v>2</v>
      </c>
      <c r="G32" s="32"/>
      <c r="H32" s="33">
        <f>D32+E32+F32-G32</f>
        <v>11.33</v>
      </c>
      <c r="I32" s="60">
        <v>2.7</v>
      </c>
      <c r="J32" s="32">
        <v>7.5</v>
      </c>
      <c r="K32" s="32">
        <v>2</v>
      </c>
      <c r="L32" s="32"/>
      <c r="M32" s="72">
        <f>I32+J32+K32-L32</f>
        <v>12.2</v>
      </c>
      <c r="N32" s="31">
        <v>5.4</v>
      </c>
      <c r="O32" s="32">
        <v>5.5</v>
      </c>
      <c r="P32" s="32">
        <v>4</v>
      </c>
      <c r="Q32" s="32"/>
      <c r="R32" s="33">
        <f>N32+O32+P32-Q32</f>
        <v>14.9</v>
      </c>
      <c r="S32" s="73">
        <f>H32+M32+R32</f>
        <v>38.43</v>
      </c>
      <c r="T32" s="34">
        <f>RANK(S32,S$31:S$34,0)</f>
        <v>2</v>
      </c>
    </row>
    <row r="33" spans="1:20" ht="15">
      <c r="A33" s="24">
        <v>13</v>
      </c>
      <c r="B33" s="53" t="s">
        <v>21</v>
      </c>
      <c r="C33" s="54">
        <v>1</v>
      </c>
      <c r="D33" s="31">
        <v>2.9</v>
      </c>
      <c r="E33" s="32">
        <v>5.47</v>
      </c>
      <c r="F33" s="32">
        <v>2</v>
      </c>
      <c r="G33" s="32"/>
      <c r="H33" s="33">
        <f>D33+E33+F33-G33</f>
        <v>10.37</v>
      </c>
      <c r="I33" s="60">
        <v>2.7</v>
      </c>
      <c r="J33" s="32">
        <v>7.75</v>
      </c>
      <c r="K33" s="32">
        <v>1.9</v>
      </c>
      <c r="L33" s="32"/>
      <c r="M33" s="72">
        <f>I33+J33+K33-L33</f>
        <v>12.35</v>
      </c>
      <c r="N33" s="31">
        <v>4.8</v>
      </c>
      <c r="O33" s="32">
        <v>5.7</v>
      </c>
      <c r="P33" s="32">
        <v>4</v>
      </c>
      <c r="Q33" s="32"/>
      <c r="R33" s="33">
        <f>N33+O33+P33-Q33</f>
        <v>14.5</v>
      </c>
      <c r="S33" s="73">
        <f>H33+M33+R33</f>
        <v>37.22</v>
      </c>
      <c r="T33" s="34">
        <f>RANK(S33,S$31:S$34,0)</f>
        <v>3</v>
      </c>
    </row>
    <row r="34" spans="1:20" ht="15.75" thickBot="1">
      <c r="A34" s="56">
        <v>14</v>
      </c>
      <c r="B34" s="57" t="s">
        <v>17</v>
      </c>
      <c r="C34" s="58">
        <v>1</v>
      </c>
      <c r="D34" s="37">
        <v>2.6</v>
      </c>
      <c r="E34" s="38">
        <v>5.37</v>
      </c>
      <c r="F34" s="38">
        <v>1.9</v>
      </c>
      <c r="G34" s="38"/>
      <c r="H34" s="62">
        <f>D34+E34+F34-G34</f>
        <v>9.870000000000001</v>
      </c>
      <c r="I34" s="77">
        <v>2.7</v>
      </c>
      <c r="J34" s="38">
        <v>8.05</v>
      </c>
      <c r="K34" s="38">
        <v>2</v>
      </c>
      <c r="L34" s="38"/>
      <c r="M34" s="78">
        <f>I34+J34+K34-L34</f>
        <v>12.75</v>
      </c>
      <c r="N34" s="37">
        <v>3.9</v>
      </c>
      <c r="O34" s="38">
        <v>3.6</v>
      </c>
      <c r="P34" s="38">
        <v>3.9</v>
      </c>
      <c r="Q34" s="38"/>
      <c r="R34" s="62">
        <f>N34+O34+P34-Q34</f>
        <v>11.4</v>
      </c>
      <c r="S34" s="79">
        <f>H34+M34+R34</f>
        <v>34.02</v>
      </c>
      <c r="T34" s="74">
        <f>RANK(S34,S$31:S$34,0)</f>
        <v>4</v>
      </c>
    </row>
  </sheetData>
  <sheetProtection/>
  <mergeCells count="29">
    <mergeCell ref="A27:B27"/>
    <mergeCell ref="T29:T30"/>
    <mergeCell ref="A29:A30"/>
    <mergeCell ref="B29:B30"/>
    <mergeCell ref="D29:H29"/>
    <mergeCell ref="I29:M29"/>
    <mergeCell ref="C29:C30"/>
    <mergeCell ref="N29:R29"/>
    <mergeCell ref="S29:S30"/>
    <mergeCell ref="A2:T2"/>
    <mergeCell ref="A3:T3"/>
    <mergeCell ref="D7:H7"/>
    <mergeCell ref="N7:R7"/>
    <mergeCell ref="I7:M7"/>
    <mergeCell ref="A7:A8"/>
    <mergeCell ref="B7:B8"/>
    <mergeCell ref="S7:S8"/>
    <mergeCell ref="C7:C8"/>
    <mergeCell ref="T7:T8"/>
    <mergeCell ref="A5:B5"/>
    <mergeCell ref="A17:B17"/>
    <mergeCell ref="T19:T20"/>
    <mergeCell ref="I19:M19"/>
    <mergeCell ref="N19:R19"/>
    <mergeCell ref="S19:S20"/>
    <mergeCell ref="A19:A20"/>
    <mergeCell ref="B19:B20"/>
    <mergeCell ref="D19:H19"/>
    <mergeCell ref="C19:C20"/>
  </mergeCells>
  <printOptions/>
  <pageMargins left="0.7" right="0.7" top="0.787401575" bottom="0.787401575" header="0.3" footer="0.3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27.00390625" style="0" bestFit="1" customWidth="1"/>
    <col min="3" max="3" width="7.00390625" style="0" bestFit="1" customWidth="1"/>
    <col min="4" max="6" width="5.57421875" style="0" bestFit="1" customWidth="1"/>
    <col min="7" max="7" width="4.57421875" style="0" bestFit="1" customWidth="1"/>
    <col min="8" max="8" width="6.8515625" style="0" bestFit="1" customWidth="1"/>
    <col min="9" max="11" width="5.57421875" style="0" bestFit="1" customWidth="1"/>
    <col min="12" max="12" width="4.57421875" style="0" bestFit="1" customWidth="1"/>
    <col min="13" max="13" width="6.8515625" style="0" bestFit="1" customWidth="1"/>
    <col min="14" max="17" width="5.57421875" style="0" bestFit="1" customWidth="1"/>
    <col min="18" max="18" width="6.8515625" style="0" bestFit="1" customWidth="1"/>
    <col min="19" max="19" width="9.28125" style="0" bestFit="1" customWidth="1"/>
    <col min="20" max="20" width="14.421875" style="0" customWidth="1"/>
    <col min="21" max="21" width="11.7109375" style="0" bestFit="1" customWidth="1"/>
  </cols>
  <sheetData>
    <row r="2" spans="1:20" ht="28.5">
      <c r="A2" s="111" t="s">
        <v>25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8.75">
      <c r="A3" s="112">
        <v>43435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5" spans="1:3" ht="15">
      <c r="A5" s="98" t="s">
        <v>11</v>
      </c>
      <c r="B5" s="98"/>
      <c r="C5" s="15"/>
    </row>
    <row r="6" ht="15.75" thickBot="1"/>
    <row r="7" spans="1:20" ht="15" customHeight="1">
      <c r="A7" s="120" t="s">
        <v>24</v>
      </c>
      <c r="B7" s="122" t="s">
        <v>1</v>
      </c>
      <c r="C7" s="122" t="s">
        <v>14</v>
      </c>
      <c r="D7" s="117" t="s">
        <v>2</v>
      </c>
      <c r="E7" s="118"/>
      <c r="F7" s="118"/>
      <c r="G7" s="118"/>
      <c r="H7" s="119"/>
      <c r="I7" s="117" t="s">
        <v>3</v>
      </c>
      <c r="J7" s="118"/>
      <c r="K7" s="118"/>
      <c r="L7" s="118"/>
      <c r="M7" s="119"/>
      <c r="N7" s="117" t="s">
        <v>4</v>
      </c>
      <c r="O7" s="118"/>
      <c r="P7" s="118"/>
      <c r="Q7" s="118"/>
      <c r="R7" s="119"/>
      <c r="S7" s="122" t="s">
        <v>5</v>
      </c>
      <c r="T7" s="122" t="s">
        <v>6</v>
      </c>
    </row>
    <row r="8" spans="1:20" ht="15.75" thickBot="1">
      <c r="A8" s="135"/>
      <c r="B8" s="124"/>
      <c r="C8" s="124"/>
      <c r="D8" s="6" t="s">
        <v>7</v>
      </c>
      <c r="E8" s="7" t="s">
        <v>9</v>
      </c>
      <c r="F8" s="7" t="s">
        <v>8</v>
      </c>
      <c r="G8" s="7" t="s">
        <v>10</v>
      </c>
      <c r="H8" s="8"/>
      <c r="I8" s="6" t="s">
        <v>7</v>
      </c>
      <c r="J8" s="7" t="s">
        <v>9</v>
      </c>
      <c r="K8" s="7" t="s">
        <v>8</v>
      </c>
      <c r="L8" s="7" t="s">
        <v>10</v>
      </c>
      <c r="M8" s="8"/>
      <c r="N8" s="6" t="s">
        <v>7</v>
      </c>
      <c r="O8" s="7" t="s">
        <v>9</v>
      </c>
      <c r="P8" s="7" t="s">
        <v>8</v>
      </c>
      <c r="Q8" s="7" t="s">
        <v>10</v>
      </c>
      <c r="R8" s="8"/>
      <c r="S8" s="124"/>
      <c r="T8" s="123"/>
    </row>
    <row r="9" spans="1:20" ht="15">
      <c r="A9" s="39">
        <v>2</v>
      </c>
      <c r="B9" s="40" t="s">
        <v>19</v>
      </c>
      <c r="C9" s="50">
        <v>5</v>
      </c>
      <c r="D9" s="41">
        <v>4</v>
      </c>
      <c r="E9" s="42">
        <v>6</v>
      </c>
      <c r="F9" s="42">
        <v>2</v>
      </c>
      <c r="G9" s="42"/>
      <c r="H9" s="43">
        <f aca="true" t="shared" si="0" ref="H9:H14">D9+E9+F9-G9</f>
        <v>12</v>
      </c>
      <c r="I9" s="41">
        <v>3</v>
      </c>
      <c r="J9" s="42">
        <v>7.35</v>
      </c>
      <c r="K9" s="42">
        <v>2</v>
      </c>
      <c r="L9" s="42"/>
      <c r="M9" s="43">
        <f aca="true" t="shared" si="1" ref="M9:M14">I9+J9+K9-L9</f>
        <v>12.35</v>
      </c>
      <c r="N9" s="59">
        <v>3</v>
      </c>
      <c r="O9" s="42">
        <v>6</v>
      </c>
      <c r="P9" s="42">
        <v>3.8</v>
      </c>
      <c r="Q9" s="42"/>
      <c r="R9" s="43">
        <f aca="true" t="shared" si="2" ref="R9:R14">N9+O9+P9-Q9</f>
        <v>12.8</v>
      </c>
      <c r="S9" s="86">
        <f aca="true" t="shared" si="3" ref="S9:S14">H9+M9+R9</f>
        <v>37.150000000000006</v>
      </c>
      <c r="T9" s="44">
        <f aca="true" t="shared" si="4" ref="T9:T14">RANK(S9,S$9:S$14,0)</f>
        <v>1</v>
      </c>
    </row>
    <row r="10" spans="1:20" ht="15">
      <c r="A10" s="45">
        <v>1</v>
      </c>
      <c r="B10" s="46" t="s">
        <v>15</v>
      </c>
      <c r="C10" s="54">
        <v>3</v>
      </c>
      <c r="D10" s="31">
        <v>3.7</v>
      </c>
      <c r="E10" s="32">
        <v>5.93</v>
      </c>
      <c r="F10" s="32">
        <v>2</v>
      </c>
      <c r="G10" s="32"/>
      <c r="H10" s="33">
        <f t="shared" si="0"/>
        <v>11.629999999999999</v>
      </c>
      <c r="I10" s="31">
        <v>2.9</v>
      </c>
      <c r="J10" s="32">
        <v>7.1</v>
      </c>
      <c r="K10" s="32">
        <v>2</v>
      </c>
      <c r="L10" s="32"/>
      <c r="M10" s="33">
        <f t="shared" si="1"/>
        <v>12</v>
      </c>
      <c r="N10" s="60">
        <v>2.6</v>
      </c>
      <c r="O10" s="32">
        <v>5.1</v>
      </c>
      <c r="P10" s="32">
        <v>3.6</v>
      </c>
      <c r="Q10" s="32"/>
      <c r="R10" s="33">
        <f t="shared" si="2"/>
        <v>11.299999999999999</v>
      </c>
      <c r="S10" s="87">
        <f t="shared" si="3"/>
        <v>34.93</v>
      </c>
      <c r="T10" s="28">
        <f t="shared" si="4"/>
        <v>2</v>
      </c>
    </row>
    <row r="11" spans="1:20" ht="15">
      <c r="A11" s="47">
        <v>5</v>
      </c>
      <c r="B11" s="48" t="s">
        <v>22</v>
      </c>
      <c r="C11" s="55" t="s">
        <v>18</v>
      </c>
      <c r="D11" s="35">
        <v>3.6</v>
      </c>
      <c r="E11" s="36">
        <v>5.5</v>
      </c>
      <c r="F11" s="36">
        <v>1.7</v>
      </c>
      <c r="G11" s="36"/>
      <c r="H11" s="33">
        <f t="shared" si="0"/>
        <v>10.799999999999999</v>
      </c>
      <c r="I11" s="35">
        <v>2.8</v>
      </c>
      <c r="J11" s="36">
        <v>7.5</v>
      </c>
      <c r="K11" s="36">
        <v>2</v>
      </c>
      <c r="L11" s="36"/>
      <c r="M11" s="33">
        <f t="shared" si="1"/>
        <v>12.3</v>
      </c>
      <c r="N11" s="61">
        <v>2.4</v>
      </c>
      <c r="O11" s="36">
        <v>4.9</v>
      </c>
      <c r="P11" s="36">
        <v>3.7</v>
      </c>
      <c r="Q11" s="36"/>
      <c r="R11" s="33">
        <f t="shared" si="2"/>
        <v>11</v>
      </c>
      <c r="S11" s="87">
        <f t="shared" si="3"/>
        <v>34.1</v>
      </c>
      <c r="T11" s="28">
        <f t="shared" si="4"/>
        <v>3</v>
      </c>
    </row>
    <row r="12" spans="1:20" ht="15">
      <c r="A12" s="45">
        <v>6</v>
      </c>
      <c r="B12" s="46" t="s">
        <v>23</v>
      </c>
      <c r="C12" s="54" t="s">
        <v>18</v>
      </c>
      <c r="D12" s="31">
        <v>2.5</v>
      </c>
      <c r="E12" s="32">
        <v>6.07</v>
      </c>
      <c r="F12" s="32">
        <v>2</v>
      </c>
      <c r="G12" s="32"/>
      <c r="H12" s="33">
        <f t="shared" si="0"/>
        <v>10.57</v>
      </c>
      <c r="I12" s="31">
        <v>2.6</v>
      </c>
      <c r="J12" s="32">
        <v>6.65</v>
      </c>
      <c r="K12" s="32">
        <v>2</v>
      </c>
      <c r="L12" s="32"/>
      <c r="M12" s="33">
        <f t="shared" si="1"/>
        <v>11.25</v>
      </c>
      <c r="N12" s="60">
        <v>2.2</v>
      </c>
      <c r="O12" s="32">
        <v>4.4</v>
      </c>
      <c r="P12" s="32">
        <v>3.2</v>
      </c>
      <c r="Q12" s="32"/>
      <c r="R12" s="33">
        <f t="shared" si="2"/>
        <v>9.8</v>
      </c>
      <c r="S12" s="87">
        <f t="shared" si="3"/>
        <v>31.62</v>
      </c>
      <c r="T12" s="28">
        <f t="shared" si="4"/>
        <v>4</v>
      </c>
    </row>
    <row r="13" spans="1:20" ht="15">
      <c r="A13" s="45">
        <v>3</v>
      </c>
      <c r="B13" s="46" t="s">
        <v>16</v>
      </c>
      <c r="C13" s="54">
        <v>1</v>
      </c>
      <c r="D13" s="31">
        <v>2.5</v>
      </c>
      <c r="E13" s="32">
        <v>5.27</v>
      </c>
      <c r="F13" s="32">
        <v>1.9</v>
      </c>
      <c r="G13" s="32"/>
      <c r="H13" s="33">
        <f t="shared" si="0"/>
        <v>9.67</v>
      </c>
      <c r="I13" s="31">
        <v>2.6</v>
      </c>
      <c r="J13" s="32">
        <v>6.1</v>
      </c>
      <c r="K13" s="32">
        <v>2</v>
      </c>
      <c r="L13" s="32"/>
      <c r="M13" s="33">
        <f t="shared" si="1"/>
        <v>10.7</v>
      </c>
      <c r="N13" s="60">
        <v>2</v>
      </c>
      <c r="O13" s="32">
        <v>5.5</v>
      </c>
      <c r="P13" s="32">
        <v>3.5</v>
      </c>
      <c r="Q13" s="32"/>
      <c r="R13" s="33">
        <f t="shared" si="2"/>
        <v>11</v>
      </c>
      <c r="S13" s="87">
        <f t="shared" si="3"/>
        <v>31.369999999999997</v>
      </c>
      <c r="T13" s="28">
        <f t="shared" si="4"/>
        <v>5</v>
      </c>
    </row>
    <row r="14" spans="1:20" ht="15.75" thickBot="1">
      <c r="A14" s="80">
        <v>4</v>
      </c>
      <c r="B14" s="81" t="s">
        <v>17</v>
      </c>
      <c r="C14" s="82">
        <v>1</v>
      </c>
      <c r="D14" s="83">
        <v>2.4</v>
      </c>
      <c r="E14" s="84">
        <v>5.5</v>
      </c>
      <c r="F14" s="84">
        <v>1.8</v>
      </c>
      <c r="G14" s="84"/>
      <c r="H14" s="62">
        <f t="shared" si="0"/>
        <v>9.700000000000001</v>
      </c>
      <c r="I14" s="83">
        <v>2.7</v>
      </c>
      <c r="J14" s="84">
        <v>5.8</v>
      </c>
      <c r="K14" s="84">
        <v>2</v>
      </c>
      <c r="L14" s="84"/>
      <c r="M14" s="62">
        <f t="shared" si="1"/>
        <v>10.5</v>
      </c>
      <c r="N14" s="85">
        <v>2.6</v>
      </c>
      <c r="O14" s="84">
        <v>4.1</v>
      </c>
      <c r="P14" s="84">
        <v>2.9</v>
      </c>
      <c r="Q14" s="84"/>
      <c r="R14" s="62">
        <f t="shared" si="2"/>
        <v>9.6</v>
      </c>
      <c r="S14" s="88">
        <f t="shared" si="3"/>
        <v>29.800000000000004</v>
      </c>
      <c r="T14" s="66">
        <f t="shared" si="4"/>
        <v>6</v>
      </c>
    </row>
  </sheetData>
  <sheetProtection/>
  <mergeCells count="11">
    <mergeCell ref="T7:T8"/>
    <mergeCell ref="C7:C8"/>
    <mergeCell ref="A2:T2"/>
    <mergeCell ref="A3:T3"/>
    <mergeCell ref="A5:B5"/>
    <mergeCell ref="A7:A8"/>
    <mergeCell ref="B7:B8"/>
    <mergeCell ref="D7:H7"/>
    <mergeCell ref="I7:M7"/>
    <mergeCell ref="N7:R7"/>
    <mergeCell ref="S7:S8"/>
  </mergeCells>
  <printOptions/>
  <pageMargins left="0.7" right="0.7" top="0.787401575" bottom="0.787401575" header="0.3" footer="0.3"/>
  <pageSetup horizontalDpi="1200" verticalDpi="12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2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3.28125" style="0" customWidth="1"/>
    <col min="2" max="2" width="24.8515625" style="0" bestFit="1" customWidth="1"/>
    <col min="3" max="3" width="6.8515625" style="0" bestFit="1" customWidth="1"/>
    <col min="4" max="7" width="4.57421875" style="0" bestFit="1" customWidth="1"/>
    <col min="8" max="8" width="5.57421875" style="0" bestFit="1" customWidth="1"/>
    <col min="9" max="12" width="4.57421875" style="0" bestFit="1" customWidth="1"/>
    <col min="13" max="13" width="5.57421875" style="0" bestFit="1" customWidth="1"/>
    <col min="14" max="17" width="4.57421875" style="0" bestFit="1" customWidth="1"/>
    <col min="18" max="18" width="5.57421875" style="0" bestFit="1" customWidth="1"/>
  </cols>
  <sheetData>
    <row r="2" spans="1:20" ht="28.5">
      <c r="A2" s="111" t="s">
        <v>25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8.75">
      <c r="A3" s="112">
        <v>43435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5" spans="1:3" ht="15">
      <c r="A5" s="98" t="s">
        <v>12</v>
      </c>
      <c r="B5" s="98"/>
      <c r="C5" s="15"/>
    </row>
    <row r="6" ht="15.75" thickBot="1"/>
    <row r="7" spans="1:20" ht="15">
      <c r="A7" s="104" t="s">
        <v>24</v>
      </c>
      <c r="B7" s="99" t="s">
        <v>1</v>
      </c>
      <c r="C7" s="99" t="s">
        <v>14</v>
      </c>
      <c r="D7" s="108" t="s">
        <v>2</v>
      </c>
      <c r="E7" s="109"/>
      <c r="F7" s="109"/>
      <c r="G7" s="109"/>
      <c r="H7" s="110"/>
      <c r="I7" s="101" t="s">
        <v>3</v>
      </c>
      <c r="J7" s="102"/>
      <c r="K7" s="102"/>
      <c r="L7" s="102"/>
      <c r="M7" s="103"/>
      <c r="N7" s="101" t="s">
        <v>4</v>
      </c>
      <c r="O7" s="102"/>
      <c r="P7" s="102"/>
      <c r="Q7" s="102"/>
      <c r="R7" s="103"/>
      <c r="S7" s="99" t="s">
        <v>5</v>
      </c>
      <c r="T7" s="99" t="s">
        <v>6</v>
      </c>
    </row>
    <row r="8" spans="1:20" ht="15.75" thickBot="1">
      <c r="A8" s="105"/>
      <c r="B8" s="100"/>
      <c r="C8" s="100"/>
      <c r="D8" s="9" t="s">
        <v>7</v>
      </c>
      <c r="E8" s="10" t="s">
        <v>9</v>
      </c>
      <c r="F8" s="10" t="s">
        <v>8</v>
      </c>
      <c r="G8" s="10" t="s">
        <v>10</v>
      </c>
      <c r="H8" s="11"/>
      <c r="I8" s="9" t="s">
        <v>7</v>
      </c>
      <c r="J8" s="10" t="s">
        <v>9</v>
      </c>
      <c r="K8" s="10" t="s">
        <v>8</v>
      </c>
      <c r="L8" s="10" t="s">
        <v>10</v>
      </c>
      <c r="M8" s="11"/>
      <c r="N8" s="9" t="s">
        <v>7</v>
      </c>
      <c r="O8" s="10" t="s">
        <v>9</v>
      </c>
      <c r="P8" s="10" t="s">
        <v>8</v>
      </c>
      <c r="Q8" s="10" t="s">
        <v>10</v>
      </c>
      <c r="R8" s="11"/>
      <c r="S8" s="100"/>
      <c r="T8" s="136"/>
    </row>
    <row r="9" spans="1:20" ht="15">
      <c r="A9" s="44">
        <v>9</v>
      </c>
      <c r="B9" s="67" t="s">
        <v>22</v>
      </c>
      <c r="C9" s="68" t="s">
        <v>18</v>
      </c>
      <c r="D9" s="41">
        <v>3.4</v>
      </c>
      <c r="E9" s="42">
        <v>5.73</v>
      </c>
      <c r="F9" s="42">
        <v>2</v>
      </c>
      <c r="G9" s="42"/>
      <c r="H9" s="43">
        <f>D9+E9+F9-G9</f>
        <v>11.13</v>
      </c>
      <c r="I9" s="41">
        <v>2.7</v>
      </c>
      <c r="J9" s="42">
        <v>7.6</v>
      </c>
      <c r="K9" s="42">
        <v>2</v>
      </c>
      <c r="L9" s="42"/>
      <c r="M9" s="43">
        <f>I9+J9+K9-L9</f>
        <v>12.3</v>
      </c>
      <c r="N9" s="41">
        <v>4</v>
      </c>
      <c r="O9" s="42">
        <v>4.8</v>
      </c>
      <c r="P9" s="42">
        <v>3.9</v>
      </c>
      <c r="Q9" s="42"/>
      <c r="R9" s="43">
        <f>N9+O9+P9-Q9</f>
        <v>12.700000000000001</v>
      </c>
      <c r="S9" s="76">
        <f>H9+M9+R9</f>
        <v>36.13</v>
      </c>
      <c r="T9" s="52">
        <f>RANK(S9,S$9:S$12,0)</f>
        <v>1</v>
      </c>
    </row>
    <row r="10" spans="1:20" ht="15">
      <c r="A10" s="28">
        <v>8</v>
      </c>
      <c r="B10" s="29" t="s">
        <v>15</v>
      </c>
      <c r="C10" s="30">
        <v>3</v>
      </c>
      <c r="D10" s="31">
        <v>3.4</v>
      </c>
      <c r="E10" s="32">
        <v>5.57</v>
      </c>
      <c r="F10" s="32">
        <v>1.8</v>
      </c>
      <c r="G10" s="32"/>
      <c r="H10" s="25">
        <f>D10+E10+F10-G10</f>
        <v>10.770000000000001</v>
      </c>
      <c r="I10" s="31">
        <v>2.9</v>
      </c>
      <c r="J10" s="32">
        <v>6.93</v>
      </c>
      <c r="K10" s="32">
        <v>2</v>
      </c>
      <c r="L10" s="32"/>
      <c r="M10" s="25">
        <f>I10+J10+K10-L10</f>
        <v>11.83</v>
      </c>
      <c r="N10" s="31">
        <v>4</v>
      </c>
      <c r="O10" s="32">
        <v>4.2</v>
      </c>
      <c r="P10" s="32">
        <v>3.7</v>
      </c>
      <c r="Q10" s="32"/>
      <c r="R10" s="25">
        <f>N10+O10+P10-Q10</f>
        <v>11.899999999999999</v>
      </c>
      <c r="S10" s="89">
        <f>H10+M10+R10</f>
        <v>34.5</v>
      </c>
      <c r="T10" s="34">
        <f>RANK(S10,S$9:S$12,0)</f>
        <v>2</v>
      </c>
    </row>
    <row r="11" spans="1:20" ht="15">
      <c r="A11" s="91">
        <v>10</v>
      </c>
      <c r="B11" s="93" t="s">
        <v>16</v>
      </c>
      <c r="C11" s="95">
        <v>1</v>
      </c>
      <c r="D11" s="35">
        <v>2.5</v>
      </c>
      <c r="E11" s="36">
        <v>4.87</v>
      </c>
      <c r="F11" s="36">
        <v>1.6</v>
      </c>
      <c r="G11" s="36"/>
      <c r="H11" s="25">
        <f>D11+E11+F11-G11</f>
        <v>8.97</v>
      </c>
      <c r="I11" s="35">
        <v>2.6</v>
      </c>
      <c r="J11" s="36">
        <v>6.63</v>
      </c>
      <c r="K11" s="36">
        <v>2</v>
      </c>
      <c r="L11" s="36"/>
      <c r="M11" s="25">
        <f>I11+J11+K11-L11</f>
        <v>11.23</v>
      </c>
      <c r="N11" s="35">
        <v>4.6</v>
      </c>
      <c r="O11" s="36">
        <v>5.1</v>
      </c>
      <c r="P11" s="36">
        <v>3.9</v>
      </c>
      <c r="Q11" s="36"/>
      <c r="R11" s="25">
        <f>N11+O11+P11-Q11</f>
        <v>13.6</v>
      </c>
      <c r="S11" s="89">
        <f>H11+M11+R11</f>
        <v>33.800000000000004</v>
      </c>
      <c r="T11" s="34">
        <f>RANK(S11,S$9:S$12,0)</f>
        <v>3</v>
      </c>
    </row>
    <row r="12" spans="1:20" ht="15.75" thickBot="1">
      <c r="A12" s="66">
        <v>7</v>
      </c>
      <c r="B12" s="92" t="s">
        <v>17</v>
      </c>
      <c r="C12" s="94">
        <v>1</v>
      </c>
      <c r="D12" s="96">
        <v>2.4</v>
      </c>
      <c r="E12" s="97">
        <v>5.67</v>
      </c>
      <c r="F12" s="97">
        <v>1.9</v>
      </c>
      <c r="G12" s="97"/>
      <c r="H12" s="69">
        <f>D12+E12+F12-G12</f>
        <v>9.97</v>
      </c>
      <c r="I12" s="96">
        <v>2</v>
      </c>
      <c r="J12" s="97">
        <v>5.73</v>
      </c>
      <c r="K12" s="97">
        <v>1.8</v>
      </c>
      <c r="L12" s="97"/>
      <c r="M12" s="69">
        <f>I12+J12+K12-L12</f>
        <v>9.530000000000001</v>
      </c>
      <c r="N12" s="96">
        <v>2.9</v>
      </c>
      <c r="O12" s="97">
        <v>4</v>
      </c>
      <c r="P12" s="97">
        <v>3.3</v>
      </c>
      <c r="Q12" s="97"/>
      <c r="R12" s="69">
        <f>N12+O12+P12-Q12</f>
        <v>10.2</v>
      </c>
      <c r="S12" s="90">
        <f>H12+M12+R12</f>
        <v>29.7</v>
      </c>
      <c r="T12" s="74">
        <f>RANK(S12,S$9:S$12,0)</f>
        <v>4</v>
      </c>
    </row>
  </sheetData>
  <sheetProtection/>
  <mergeCells count="11">
    <mergeCell ref="T7:T8"/>
    <mergeCell ref="C7:C8"/>
    <mergeCell ref="A2:T2"/>
    <mergeCell ref="A3:T3"/>
    <mergeCell ref="A5:B5"/>
    <mergeCell ref="A7:A8"/>
    <mergeCell ref="B7:B8"/>
    <mergeCell ref="D7:H7"/>
    <mergeCell ref="I7:M7"/>
    <mergeCell ref="N7:R7"/>
    <mergeCell ref="S7:S8"/>
  </mergeCells>
  <printOptions/>
  <pageMargins left="0.7" right="0.7" top="0.787401575" bottom="0.787401575" header="0.3" footer="0.3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26.7109375" style="0" bestFit="1" customWidth="1"/>
    <col min="3" max="3" width="5.28125" style="0" bestFit="1" customWidth="1"/>
    <col min="4" max="7" width="4.57421875" style="0" bestFit="1" customWidth="1"/>
    <col min="8" max="8" width="5.57421875" style="0" bestFit="1" customWidth="1"/>
    <col min="9" max="12" width="4.57421875" style="0" bestFit="1" customWidth="1"/>
    <col min="13" max="13" width="5.57421875" style="0" bestFit="1" customWidth="1"/>
    <col min="14" max="17" width="4.57421875" style="0" bestFit="1" customWidth="1"/>
    <col min="18" max="18" width="5.57421875" style="0" bestFit="1" customWidth="1"/>
  </cols>
  <sheetData>
    <row r="2" spans="1:20" ht="28.5">
      <c r="A2" s="111" t="s">
        <v>25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8.75">
      <c r="A3" s="112">
        <v>43435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5" spans="1:3" ht="15">
      <c r="A5" s="98" t="s">
        <v>13</v>
      </c>
      <c r="B5" s="98"/>
      <c r="C5" s="15"/>
    </row>
    <row r="6" ht="15.75" thickBot="1"/>
    <row r="7" spans="1:20" ht="15">
      <c r="A7" s="127" t="s">
        <v>24</v>
      </c>
      <c r="B7" s="125" t="s">
        <v>1</v>
      </c>
      <c r="C7" s="125" t="s">
        <v>14</v>
      </c>
      <c r="D7" s="129" t="s">
        <v>2</v>
      </c>
      <c r="E7" s="130"/>
      <c r="F7" s="130"/>
      <c r="G7" s="130"/>
      <c r="H7" s="131"/>
      <c r="I7" s="132" t="s">
        <v>3</v>
      </c>
      <c r="J7" s="133"/>
      <c r="K7" s="133"/>
      <c r="L7" s="133"/>
      <c r="M7" s="134"/>
      <c r="N7" s="132" t="s">
        <v>4</v>
      </c>
      <c r="O7" s="133"/>
      <c r="P7" s="133"/>
      <c r="Q7" s="133"/>
      <c r="R7" s="134"/>
      <c r="S7" s="125" t="s">
        <v>5</v>
      </c>
      <c r="T7" s="125" t="s">
        <v>6</v>
      </c>
    </row>
    <row r="8" spans="1:20" ht="15.75" thickBot="1">
      <c r="A8" s="138"/>
      <c r="B8" s="137"/>
      <c r="C8" s="137"/>
      <c r="D8" s="12" t="s">
        <v>7</v>
      </c>
      <c r="E8" s="13" t="s">
        <v>9</v>
      </c>
      <c r="F8" s="13" t="s">
        <v>8</v>
      </c>
      <c r="G8" s="13" t="s">
        <v>10</v>
      </c>
      <c r="H8" s="14"/>
      <c r="I8" s="12" t="s">
        <v>7</v>
      </c>
      <c r="J8" s="13" t="s">
        <v>9</v>
      </c>
      <c r="K8" s="13" t="s">
        <v>8</v>
      </c>
      <c r="L8" s="13" t="s">
        <v>10</v>
      </c>
      <c r="M8" s="14"/>
      <c r="N8" s="12" t="s">
        <v>7</v>
      </c>
      <c r="O8" s="13" t="s">
        <v>9</v>
      </c>
      <c r="P8" s="13" t="s">
        <v>8</v>
      </c>
      <c r="Q8" s="13" t="s">
        <v>10</v>
      </c>
      <c r="R8" s="14"/>
      <c r="S8" s="137"/>
      <c r="T8" s="126"/>
    </row>
    <row r="9" spans="1:20" ht="15">
      <c r="A9" s="44">
        <v>11</v>
      </c>
      <c r="B9" s="49" t="s">
        <v>20</v>
      </c>
      <c r="C9" s="50">
        <v>1</v>
      </c>
      <c r="D9" s="41">
        <v>3.4</v>
      </c>
      <c r="E9" s="42">
        <v>5.9</v>
      </c>
      <c r="F9" s="42">
        <v>2</v>
      </c>
      <c r="G9" s="42"/>
      <c r="H9" s="43">
        <f>D9+E9+F9-G9</f>
        <v>11.3</v>
      </c>
      <c r="I9" s="59">
        <v>3.1</v>
      </c>
      <c r="J9" s="42">
        <v>7.95</v>
      </c>
      <c r="K9" s="42">
        <v>2</v>
      </c>
      <c r="L9" s="42"/>
      <c r="M9" s="75">
        <f>I9+J9+K9-L9</f>
        <v>13.05</v>
      </c>
      <c r="N9" s="41">
        <v>5</v>
      </c>
      <c r="O9" s="42">
        <v>5.65</v>
      </c>
      <c r="P9" s="42">
        <v>3.7</v>
      </c>
      <c r="Q9" s="42"/>
      <c r="R9" s="43">
        <f>N9+O9+P9-Q9</f>
        <v>14.350000000000001</v>
      </c>
      <c r="S9" s="76">
        <f>H9+M9+R9</f>
        <v>38.7</v>
      </c>
      <c r="T9" s="52">
        <f>RANK(S9,S$9:S$12,0)</f>
        <v>1</v>
      </c>
    </row>
    <row r="10" spans="1:20" ht="15">
      <c r="A10" s="28">
        <v>12</v>
      </c>
      <c r="B10" s="53" t="s">
        <v>19</v>
      </c>
      <c r="C10" s="54">
        <v>5</v>
      </c>
      <c r="D10" s="31">
        <v>3.7</v>
      </c>
      <c r="E10" s="32">
        <v>5.63</v>
      </c>
      <c r="F10" s="32">
        <v>2</v>
      </c>
      <c r="G10" s="32"/>
      <c r="H10" s="33">
        <f>D10+E10+F10-G10</f>
        <v>11.33</v>
      </c>
      <c r="I10" s="60">
        <v>2.7</v>
      </c>
      <c r="J10" s="32">
        <v>7.5</v>
      </c>
      <c r="K10" s="32">
        <v>2</v>
      </c>
      <c r="L10" s="32"/>
      <c r="M10" s="72">
        <f>I10+J10+K10-L10</f>
        <v>12.2</v>
      </c>
      <c r="N10" s="31">
        <v>5.4</v>
      </c>
      <c r="O10" s="32">
        <v>5.5</v>
      </c>
      <c r="P10" s="32">
        <v>4</v>
      </c>
      <c r="Q10" s="32"/>
      <c r="R10" s="33">
        <f>N10+O10+P10-Q10</f>
        <v>14.9</v>
      </c>
      <c r="S10" s="73">
        <f>H10+M10+R10</f>
        <v>38.43</v>
      </c>
      <c r="T10" s="34">
        <f>RANK(S10,S$9:S$12,0)</f>
        <v>2</v>
      </c>
    </row>
    <row r="11" spans="1:20" ht="15">
      <c r="A11" s="24">
        <v>13</v>
      </c>
      <c r="B11" s="53" t="s">
        <v>21</v>
      </c>
      <c r="C11" s="54">
        <v>1</v>
      </c>
      <c r="D11" s="31">
        <v>2.9</v>
      </c>
      <c r="E11" s="32">
        <v>5.47</v>
      </c>
      <c r="F11" s="32">
        <v>2</v>
      </c>
      <c r="G11" s="32"/>
      <c r="H11" s="33">
        <f>D11+E11+F11-G11</f>
        <v>10.37</v>
      </c>
      <c r="I11" s="60">
        <v>2.7</v>
      </c>
      <c r="J11" s="32">
        <v>7.75</v>
      </c>
      <c r="K11" s="32">
        <v>1.9</v>
      </c>
      <c r="L11" s="32"/>
      <c r="M11" s="72">
        <f>I11+J11+K11-L11</f>
        <v>12.35</v>
      </c>
      <c r="N11" s="31">
        <v>4.8</v>
      </c>
      <c r="O11" s="32">
        <v>5.7</v>
      </c>
      <c r="P11" s="32">
        <v>4</v>
      </c>
      <c r="Q11" s="32"/>
      <c r="R11" s="33">
        <f>N11+O11+P11-Q11</f>
        <v>14.5</v>
      </c>
      <c r="S11" s="73">
        <f>H11+M11+R11</f>
        <v>37.22</v>
      </c>
      <c r="T11" s="34">
        <f>RANK(S11,S$9:S$12,0)</f>
        <v>3</v>
      </c>
    </row>
    <row r="12" spans="1:20" ht="15.75" thickBot="1">
      <c r="A12" s="56">
        <v>14</v>
      </c>
      <c r="B12" s="57" t="s">
        <v>17</v>
      </c>
      <c r="C12" s="58">
        <v>1</v>
      </c>
      <c r="D12" s="37">
        <v>2.6</v>
      </c>
      <c r="E12" s="38">
        <v>5.37</v>
      </c>
      <c r="F12" s="38">
        <v>1.9</v>
      </c>
      <c r="G12" s="38"/>
      <c r="H12" s="62">
        <f>D12+E12+F12-G12</f>
        <v>9.870000000000001</v>
      </c>
      <c r="I12" s="77">
        <v>2.7</v>
      </c>
      <c r="J12" s="38">
        <v>8.05</v>
      </c>
      <c r="K12" s="38">
        <v>2</v>
      </c>
      <c r="L12" s="38"/>
      <c r="M12" s="78">
        <f>I12+J12+K12-L12</f>
        <v>12.75</v>
      </c>
      <c r="N12" s="37">
        <v>3.9</v>
      </c>
      <c r="O12" s="38">
        <v>3.6</v>
      </c>
      <c r="P12" s="38">
        <v>3.9</v>
      </c>
      <c r="Q12" s="38"/>
      <c r="R12" s="62">
        <f>N12+O12+P12-Q12</f>
        <v>11.4</v>
      </c>
      <c r="S12" s="79">
        <f>H12+M12+R12</f>
        <v>34.02</v>
      </c>
      <c r="T12" s="74">
        <f>RANK(S12,S$9:S$12,0)</f>
        <v>4</v>
      </c>
    </row>
  </sheetData>
  <sheetProtection/>
  <mergeCells count="11">
    <mergeCell ref="T7:T8"/>
    <mergeCell ref="C7:C8"/>
    <mergeCell ref="A2:T2"/>
    <mergeCell ref="A3:T3"/>
    <mergeCell ref="A5:B5"/>
    <mergeCell ref="A7:A8"/>
    <mergeCell ref="B7:B8"/>
    <mergeCell ref="D7:H7"/>
    <mergeCell ref="I7:M7"/>
    <mergeCell ref="N7:R7"/>
    <mergeCell ref="S7:S8"/>
  </mergeCells>
  <printOptions/>
  <pageMargins left="0.7" right="0.7" top="0.787401575" bottom="0.7874015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Zíková Kateřina</dc:creator>
  <cp:keywords/>
  <dc:description/>
  <cp:lastModifiedBy>Miroslava Koutská</cp:lastModifiedBy>
  <cp:lastPrinted>2018-12-01T12:57:51Z</cp:lastPrinted>
  <dcterms:created xsi:type="dcterms:W3CDTF">2015-11-19T08:17:45Z</dcterms:created>
  <dcterms:modified xsi:type="dcterms:W3CDTF">2018-12-06T08:25:42Z</dcterms:modified>
  <cp:category/>
  <cp:version/>
  <cp:contentType/>
  <cp:contentStatus/>
</cp:coreProperties>
</file>